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Q:\website-projects\assets\Excel assets\Volunteer\New-Leader\"/>
    </mc:Choice>
  </mc:AlternateContent>
  <xr:revisionPtr revIDLastSave="0" documentId="8_{C0EDBE16-2613-440F-AEC8-5DCF9ADEA17C}" xr6:coauthVersionLast="36" xr6:coauthVersionMax="36" xr10:uidLastSave="{00000000-0000-0000-0000-000000000000}"/>
  <bookViews>
    <workbookView xWindow="0" yWindow="0" windowWidth="28800" windowHeight="12225" xr2:uid="{53D69188-0E23-4540-A255-7FDB8296571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8" i="1" l="1"/>
  <c r="E39" i="1"/>
  <c r="E37" i="1"/>
  <c r="E36" i="1"/>
  <c r="E35" i="1"/>
  <c r="E34" i="1"/>
  <c r="E33" i="1"/>
  <c r="E32" i="1"/>
  <c r="C61" i="1" l="1"/>
  <c r="E51" i="1"/>
  <c r="E50" i="1"/>
  <c r="E47" i="1"/>
  <c r="D47" i="1"/>
  <c r="C47" i="1"/>
  <c r="F32" i="1"/>
  <c r="F33" i="1"/>
  <c r="F34" i="1"/>
  <c r="F35" i="1"/>
  <c r="F36" i="1"/>
  <c r="F37" i="1"/>
  <c r="F38" i="1"/>
  <c r="F47" i="1" s="1"/>
  <c r="F39" i="1"/>
  <c r="E40" i="1"/>
  <c r="F40" i="1" s="1"/>
  <c r="C62" i="1"/>
  <c r="E46" i="1"/>
  <c r="E31" i="1"/>
  <c r="E30" i="1"/>
  <c r="E29" i="1"/>
  <c r="E28" i="1"/>
  <c r="F28" i="1" s="1"/>
  <c r="F29" i="1" l="1"/>
  <c r="F30" i="1"/>
  <c r="F31" i="1"/>
  <c r="D46" i="1"/>
  <c r="F41" i="1" l="1"/>
  <c r="C57" i="1" s="1"/>
  <c r="F46" i="1"/>
  <c r="F48" i="1" s="1"/>
  <c r="F51" i="1" l="1"/>
  <c r="F50" i="1"/>
  <c r="F52" i="1" l="1"/>
  <c r="F54" i="1" s="1"/>
  <c r="C58" i="1" s="1"/>
  <c r="C59" i="1" s="1"/>
  <c r="C65" i="1" s="1"/>
  <c r="C66" i="1" l="1"/>
  <c r="C64" i="1"/>
</calcChain>
</file>

<file path=xl/sharedStrings.xml><?xml version="1.0" encoding="utf-8"?>
<sst xmlns="http://schemas.openxmlformats.org/spreadsheetml/2006/main" count="95" uniqueCount="89">
  <si>
    <t>Fun Patches</t>
  </si>
  <si>
    <t xml:space="preserve">Printing Cost (At Home Printing, office, or copy center) </t>
  </si>
  <si>
    <t xml:space="preserve">Income </t>
  </si>
  <si>
    <t xml:space="preserve">Current Troop Bank account total </t>
  </si>
  <si>
    <t xml:space="preserve">Total Cost (AxBxC) </t>
  </si>
  <si>
    <t>Number needed per girl  Over the year (A)</t>
  </si>
  <si>
    <t xml:space="preserve">Cost (B) </t>
  </si>
  <si>
    <t xml:space="preserve">Number of girls ( C)  </t>
  </si>
  <si>
    <t>Notes</t>
  </si>
  <si>
    <t xml:space="preserve">New Troop Start up fee </t>
  </si>
  <si>
    <t xml:space="preserve">Troop Member Annual Fund Contribution </t>
  </si>
  <si>
    <t xml:space="preserve">Estimated Treats &amp; Keep Profit </t>
  </si>
  <si>
    <t xml:space="preserve">Estimated Cookie Profit </t>
  </si>
  <si>
    <t xml:space="preserve">Income per girl (B) </t>
  </si>
  <si>
    <t>Per Girl Average (A)</t>
  </si>
  <si>
    <t xml:space="preserve">Troop Proceeds per Item (B) </t>
  </si>
  <si>
    <t xml:space="preserve">Estimated Product Program Income (AxBxC) </t>
  </si>
  <si>
    <t xml:space="preserve">Total Income (AxBxC) </t>
  </si>
  <si>
    <t xml:space="preserve">For your troop to leave your meeting place you will need an approved First Aid/ CPR Trained volunteer. As well as other trainings that do cost money. Would your troop like to cover that cost? </t>
  </si>
  <si>
    <t xml:space="preserve">Some troops have parents take turns with snack duty, others have one volunteer pick it up, other do not include snack at all. </t>
  </si>
  <si>
    <t xml:space="preserve">Each family is asked to donate at least $25 to support the Girl Scout Annual Fund. Would you like to collect these donations and make one large donation as a troop? </t>
  </si>
  <si>
    <t xml:space="preserve">Daisy Petals </t>
  </si>
  <si>
    <t>Badges</t>
  </si>
  <si>
    <t xml:space="preserve">You will need to print permission slips, badge directions, and many other things over the year. See if a parent maybe able to donate this or have the troop off set this cost. </t>
  </si>
  <si>
    <t xml:space="preserve">New Troops this will be $0.00 </t>
  </si>
  <si>
    <t xml:space="preserve">Determining Dues </t>
  </si>
  <si>
    <t xml:space="preserve">Total Expenses (D) </t>
  </si>
  <si>
    <t>Total Expenses (D)</t>
  </si>
  <si>
    <t xml:space="preserve">Sub Total  Income ( E) </t>
  </si>
  <si>
    <t xml:space="preserve">Total Product Program income (F) </t>
  </si>
  <si>
    <t xml:space="preserve">The average new troop has a PGA of 1?? Items with and income of $? Per item </t>
  </si>
  <si>
    <t xml:space="preserve">The average new troop has a PGA of 1?? boxes with and income of $? Per box </t>
  </si>
  <si>
    <t xml:space="preserve">Total Income (E +F=G) </t>
  </si>
  <si>
    <t>Total Estimated Income (G)</t>
  </si>
  <si>
    <t xml:space="preserve">Estimated Product Program Goal Celebration </t>
  </si>
  <si>
    <t xml:space="preserve">Girls set both a Fun and Philanthropy Goal for their Cookie and Treats&amp; Keeps program. You will want to celebrate this as a group at the end of the program, your first year this maybe a trip to the roller rink or other low cost activity. As your girls get older you may want to plan a fun overnight or trip. </t>
  </si>
  <si>
    <t xml:space="preserve">Estimated Number of Troop Meetings (I) </t>
  </si>
  <si>
    <t xml:space="preserve">Number of Girls (C) </t>
  </si>
  <si>
    <t>Do you want to collect Dues Per Year? (H/C)</t>
  </si>
  <si>
    <t>Do you want to collect Dues per semester? [H/C/2]</t>
  </si>
  <si>
    <t>Do you want to collect Dues per meeting? [H/(C*I)]</t>
  </si>
  <si>
    <t>Use the VTK to map out your year and determine the number of Badges/petals/Leaves/patches/journeys  your troop will earn. visit Shop.girlscoutatl.org for costs</t>
  </si>
  <si>
    <t>Is this a reasonable amount to expect? If not, increase the Treats &amp; Keeps Program and Cookie Sale Program goals, or reduce expenses. Remember you don’t have to do everything this year.</t>
  </si>
  <si>
    <t>Troop Dues Calculator- With Formulas</t>
  </si>
  <si>
    <t xml:space="preserve">Most troops meet at least twice a month </t>
  </si>
  <si>
    <t xml:space="preserve">Your first year most girls will have already paid this, in future year your troop may want to cover this cost. </t>
  </si>
  <si>
    <t xml:space="preserve">Topics to Discuss at Parent Meeting </t>
  </si>
  <si>
    <t>Yes</t>
  </si>
  <si>
    <t>No</t>
  </si>
  <si>
    <t xml:space="preserve">Include Annual Girl Scout Membership? </t>
  </si>
  <si>
    <t xml:space="preserve">Include Annual Service Unit Dues?  </t>
  </si>
  <si>
    <t xml:space="preserve">Include Uniform/Girl Scout Books? </t>
  </si>
  <si>
    <t xml:space="preserve">Include Field Trip Fees?                                                                           </t>
  </si>
  <si>
    <t xml:space="preserve">Include cost of chaperone fees?  </t>
  </si>
  <si>
    <t xml:space="preserve">Include Volunteer Training Costs? </t>
  </si>
  <si>
    <t xml:space="preserve">Include Snacks?  </t>
  </si>
  <si>
    <t xml:space="preserve">Include Annual Fund Donation?  </t>
  </si>
  <si>
    <t xml:space="preserve">Include Start up fee?  </t>
  </si>
  <si>
    <t xml:space="preserve">Girl Scout Books for Troop Use </t>
  </si>
  <si>
    <t xml:space="preserve">Each Troop should have at least one hard copy of their Program Level Girls Guide to Girl Scouting </t>
  </si>
  <si>
    <t>Volunteer Training Costs</t>
  </si>
  <si>
    <t xml:space="preserve">Many Girl Scout Trainings are free but class such as CPR/First Aid do have a fee </t>
  </si>
  <si>
    <t>Annual Girl Scout Membership Dues</t>
  </si>
  <si>
    <t>Annual Service Unit Dues</t>
  </si>
  <si>
    <t>Girl Uniforms</t>
  </si>
  <si>
    <t xml:space="preserve">Field Trip Fees                                                                   </t>
  </si>
  <si>
    <t>Chaperone fees</t>
  </si>
  <si>
    <t>Snacks</t>
  </si>
  <si>
    <t>Total Cost</t>
  </si>
  <si>
    <t>Estimated Cost</t>
  </si>
  <si>
    <t>Can collect up to $25 per girl for new troops</t>
  </si>
  <si>
    <t>Annual Fund Donations</t>
  </si>
  <si>
    <t xml:space="preserve">Total Estimated Remaining Expenses Covered by Troop Dues (D-G=H) </t>
  </si>
  <si>
    <t>How to use this form: Review with your co-leader. This is to be used as a guide for how much dues you need to collect for your girls during the year. During your parent meeting discuss with your parents lines 1- 9, this is something to discuss each year with your parents. Remember you and your coleader should not be funding your troop out of pocket. Insert Numbers in all Yellow spaces and the formulas will calculate  in the Green spaces</t>
  </si>
  <si>
    <t xml:space="preserve">Cost Varies $2-$5 per girl </t>
  </si>
  <si>
    <t xml:space="preserve">Cost Varies by age level and books needed, Girls only need new uniforms once in a program level. </t>
  </si>
  <si>
    <t xml:space="preserve">Do you want girls to pay only for the events and programs they attend? Many troops keep their field trip costs very low or free their first year. For all activities outside of your meeting at least two approved volunteers must attend. Some troops help off set the cost of chaperones/ drivers needed to attend activities.  </t>
  </si>
  <si>
    <t xml:space="preserve">First year Troops can collect a one time start up fee up to $25 this help with the initial purchase of supplies &amp; equipment. </t>
  </si>
  <si>
    <t xml:space="preserve">Expenses </t>
  </si>
  <si>
    <t xml:space="preserve">General Troop Supplies (Crayon, Markers, Paper, etc.) </t>
  </si>
  <si>
    <t xml:space="preserve">Your Troop will need some basic supplies to get started for many actives, these supplies can be purchased as a troop or donated by parents and friend, used items are great troop supplies. </t>
  </si>
  <si>
    <t xml:space="preserve">Troop equipment (First Aid Kit, Camping gear, Flags, Table and money box for booth sales etc.) </t>
  </si>
  <si>
    <t xml:space="preserve">Badge earning supplies (specialty items needed for projects) </t>
  </si>
  <si>
    <t xml:space="preserve"> (A) Number needed per girl over the year- here you  put the number of that item each girl would need, Example- Girls only need one membership , but may need 6 badges in a year. (B) Cost- This is the cost per item. (C) Number of Girls- This will be auto imputed above. </t>
  </si>
  <si>
    <t>Journeys</t>
  </si>
  <si>
    <t xml:space="preserve">Miscellaneous </t>
  </si>
  <si>
    <t xml:space="preserve">It is always advised to budget a bit over your expected expense for miscellaneous items. We suggest $2-$5 per girls your first year </t>
  </si>
  <si>
    <t>Suggested donation of $25 per family, This is formatted to match line 26</t>
  </si>
  <si>
    <t xml:space="preserve">Estimated Based on your parent meeting for these 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</si>
</sst>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4"/>
      <color theme="1"/>
      <name val="Calibri"/>
      <family val="2"/>
      <scheme val="minor"/>
    </font>
    <font>
      <sz val="16"/>
      <color theme="1"/>
      <name val="Calibri"/>
      <family val="2"/>
      <scheme val="minor"/>
    </font>
    <font>
      <sz val="10"/>
      <color rgb="FF000000"/>
      <name val="Calibri"/>
      <family val="2"/>
      <scheme val="minor"/>
    </font>
    <font>
      <sz val="12"/>
      <color rgb="FF000000"/>
      <name val="Arial"/>
      <family val="2"/>
    </font>
    <font>
      <b/>
      <sz val="18"/>
      <color theme="1"/>
      <name val="Calibri"/>
      <family val="2"/>
      <scheme val="minor"/>
    </font>
    <font>
      <b/>
      <sz val="14"/>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0" fillId="0" borderId="1" xfId="0" applyBorder="1"/>
    <xf numFmtId="0" fontId="0" fillId="0" borderId="1" xfId="0" applyBorder="1" applyAlignment="1">
      <alignment wrapText="1"/>
    </xf>
    <xf numFmtId="0" fontId="3" fillId="0" borderId="1" xfId="0" applyFont="1" applyBorder="1" applyAlignment="1">
      <alignment horizontal="center" wrapText="1"/>
    </xf>
    <xf numFmtId="0" fontId="0" fillId="0" borderId="5" xfId="0" applyFill="1" applyBorder="1"/>
    <xf numFmtId="0" fontId="0" fillId="0" borderId="1" xfId="0" applyBorder="1" applyAlignment="1">
      <alignment horizontal="left" wrapText="1"/>
    </xf>
    <xf numFmtId="0" fontId="0" fillId="0" borderId="0" xfId="0" applyAlignment="1">
      <alignment horizontal="left" wrapText="1"/>
    </xf>
    <xf numFmtId="2" fontId="0" fillId="0" borderId="0" xfId="0" applyNumberFormat="1"/>
    <xf numFmtId="1" fontId="0" fillId="0" borderId="1" xfId="0" applyNumberFormat="1" applyBorder="1"/>
    <xf numFmtId="1" fontId="0" fillId="0" borderId="0" xfId="0" applyNumberFormat="1"/>
    <xf numFmtId="1" fontId="0" fillId="0" borderId="1" xfId="0" applyNumberFormat="1" applyBorder="1" applyAlignment="1">
      <alignment wrapText="1"/>
    </xf>
    <xf numFmtId="44" fontId="0" fillId="0" borderId="1" xfId="1" applyFont="1" applyBorder="1" applyAlignment="1">
      <alignment horizontal="right"/>
    </xf>
    <xf numFmtId="44" fontId="0" fillId="0" borderId="0" xfId="1" applyFont="1" applyAlignment="1">
      <alignment horizontal="right"/>
    </xf>
    <xf numFmtId="44" fontId="0" fillId="0" borderId="1" xfId="1" applyFont="1" applyBorder="1" applyAlignment="1">
      <alignment horizontal="right" wrapText="1"/>
    </xf>
    <xf numFmtId="44" fontId="0" fillId="0" borderId="4" xfId="1" applyFont="1" applyBorder="1"/>
    <xf numFmtId="44" fontId="0" fillId="0" borderId="0" xfId="1" applyFont="1"/>
    <xf numFmtId="44" fontId="0" fillId="0" borderId="4" xfId="1" applyFont="1" applyBorder="1" applyAlignment="1">
      <alignment wrapText="1"/>
    </xf>
    <xf numFmtId="0" fontId="5" fillId="0" borderId="0" xfId="0" applyFont="1" applyAlignment="1">
      <alignment horizontal="left" vertical="center"/>
    </xf>
    <xf numFmtId="0" fontId="4" fillId="0" borderId="0" xfId="0" applyFont="1" applyAlignment="1">
      <alignment horizontal="left" vertical="center"/>
    </xf>
    <xf numFmtId="0" fontId="0" fillId="0" borderId="0" xfId="0" applyFill="1"/>
    <xf numFmtId="0" fontId="0" fillId="0" borderId="2" xfId="0" applyFill="1" applyBorder="1" applyAlignment="1"/>
    <xf numFmtId="44" fontId="0" fillId="0" borderId="1" xfId="1" applyFont="1" applyFill="1" applyBorder="1" applyAlignment="1">
      <alignment horizontal="right"/>
    </xf>
    <xf numFmtId="0" fontId="0" fillId="0" borderId="6" xfId="0" applyFill="1" applyBorder="1" applyAlignment="1">
      <alignment horizontal="left" wrapText="1"/>
    </xf>
    <xf numFmtId="0" fontId="0" fillId="0" borderId="1" xfId="0" applyFill="1" applyBorder="1"/>
    <xf numFmtId="1" fontId="0" fillId="0" borderId="1" xfId="0" applyNumberFormat="1" applyFill="1" applyBorder="1"/>
    <xf numFmtId="6" fontId="0" fillId="0" borderId="1" xfId="0" applyNumberFormat="1" applyBorder="1"/>
    <xf numFmtId="44" fontId="0" fillId="0" borderId="1" xfId="1" applyFont="1" applyBorder="1" applyAlignment="1">
      <alignment horizontal="left"/>
    </xf>
    <xf numFmtId="1" fontId="0" fillId="0" borderId="1" xfId="0" applyNumberFormat="1" applyBorder="1" applyAlignment="1">
      <alignment horizontal="left"/>
    </xf>
    <xf numFmtId="44" fontId="0" fillId="0" borderId="1" xfId="1" applyFont="1" applyFill="1" applyBorder="1" applyAlignment="1"/>
    <xf numFmtId="0" fontId="0" fillId="4" borderId="1" xfId="0" applyFill="1" applyBorder="1"/>
    <xf numFmtId="44" fontId="0" fillId="4" borderId="4" xfId="1" applyFont="1" applyFill="1" applyBorder="1"/>
    <xf numFmtId="44" fontId="0" fillId="4" borderId="1" xfId="1" applyFont="1" applyFill="1" applyBorder="1" applyAlignment="1">
      <alignment horizontal="right"/>
    </xf>
    <xf numFmtId="1" fontId="0" fillId="5" borderId="1" xfId="0" applyNumberFormat="1" applyFill="1" applyBorder="1"/>
    <xf numFmtId="44" fontId="0" fillId="5" borderId="4" xfId="1" applyFont="1" applyFill="1" applyBorder="1"/>
    <xf numFmtId="0" fontId="0" fillId="5" borderId="1" xfId="0" applyFill="1" applyBorder="1"/>
    <xf numFmtId="44" fontId="0" fillId="5" borderId="1" xfId="0" applyNumberFormat="1" applyFill="1" applyBorder="1"/>
    <xf numFmtId="44" fontId="0" fillId="5" borderId="1" xfId="1" applyFont="1" applyFill="1" applyBorder="1" applyAlignment="1">
      <alignment horizontal="right"/>
    </xf>
    <xf numFmtId="44" fontId="0" fillId="5" borderId="1" xfId="1" applyFont="1" applyFill="1" applyBorder="1"/>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3" borderId="4" xfId="0" applyFill="1" applyBorder="1" applyAlignment="1">
      <alignment horizontal="center"/>
    </xf>
    <xf numFmtId="0" fontId="0" fillId="3" borderId="2" xfId="0" applyFill="1" applyBorder="1" applyAlignment="1">
      <alignment horizontal="center"/>
    </xf>
    <xf numFmtId="0" fontId="0" fillId="3" borderId="15" xfId="0" applyFill="1" applyBorder="1" applyAlignment="1">
      <alignment horizontal="center"/>
    </xf>
    <xf numFmtId="0" fontId="7" fillId="2" borderId="4" xfId="0" applyFont="1" applyFill="1" applyBorder="1" applyAlignment="1">
      <alignment horizontal="center"/>
    </xf>
    <xf numFmtId="0" fontId="7" fillId="2" borderId="15" xfId="0" applyFont="1" applyFill="1" applyBorder="1" applyAlignment="1">
      <alignment horizontal="center"/>
    </xf>
    <xf numFmtId="0" fontId="0" fillId="0" borderId="4" xfId="0" applyBorder="1" applyAlignment="1">
      <alignment horizontal="left" wrapText="1"/>
    </xf>
    <xf numFmtId="0" fontId="0" fillId="0" borderId="15" xfId="0" applyBorder="1" applyAlignment="1">
      <alignment horizontal="left" wrapText="1"/>
    </xf>
    <xf numFmtId="0" fontId="0" fillId="0" borderId="8" xfId="0" applyBorder="1" applyAlignment="1">
      <alignment horizontal="left" wrapText="1"/>
    </xf>
    <xf numFmtId="0" fontId="0" fillId="0" borderId="10"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44" fontId="2" fillId="0" borderId="8" xfId="1" applyFont="1" applyBorder="1" applyAlignment="1">
      <alignment horizontal="center" vertical="center" wrapText="1"/>
    </xf>
    <xf numFmtId="44" fontId="2" fillId="0" borderId="9" xfId="1" applyFont="1" applyBorder="1" applyAlignment="1">
      <alignment horizontal="center" vertical="center" wrapText="1"/>
    </xf>
    <xf numFmtId="44" fontId="2" fillId="0" borderId="10" xfId="1" applyFont="1" applyBorder="1" applyAlignment="1">
      <alignment horizontal="center" vertical="center" wrapText="1"/>
    </xf>
    <xf numFmtId="44" fontId="2" fillId="0" borderId="11" xfId="1" applyFont="1" applyBorder="1" applyAlignment="1">
      <alignment horizontal="center" vertical="center" wrapText="1"/>
    </xf>
    <xf numFmtId="44" fontId="2" fillId="0" borderId="0" xfId="1" applyFont="1" applyBorder="1" applyAlignment="1">
      <alignment horizontal="center" vertical="center" wrapText="1"/>
    </xf>
    <xf numFmtId="44" fontId="2" fillId="0" borderId="12" xfId="1" applyFont="1" applyBorder="1" applyAlignment="1">
      <alignment horizontal="center" vertical="center" wrapText="1"/>
    </xf>
    <xf numFmtId="44" fontId="2" fillId="0" borderId="13" xfId="1" applyFont="1" applyBorder="1" applyAlignment="1">
      <alignment horizontal="center" vertical="center" wrapText="1"/>
    </xf>
    <xf numFmtId="44" fontId="2" fillId="0" borderId="3" xfId="1" applyFont="1" applyBorder="1" applyAlignment="1">
      <alignment horizontal="center" vertical="center" wrapText="1"/>
    </xf>
    <xf numFmtId="44" fontId="2" fillId="0" borderId="14" xfId="1" applyFont="1" applyBorder="1" applyAlignment="1">
      <alignment horizontal="center" vertical="center" wrapText="1"/>
    </xf>
    <xf numFmtId="0" fontId="8" fillId="2" borderId="4" xfId="0" applyFont="1" applyFill="1" applyBorder="1" applyAlignment="1">
      <alignment horizontal="center" wrapText="1"/>
    </xf>
    <xf numFmtId="0" fontId="8" fillId="2" borderId="2" xfId="0" applyFont="1" applyFill="1" applyBorder="1" applyAlignment="1">
      <alignment horizontal="center" wrapText="1"/>
    </xf>
    <xf numFmtId="0" fontId="8" fillId="2" borderId="15" xfId="0" applyFont="1" applyFill="1" applyBorder="1" applyAlignment="1">
      <alignment horizontal="center" wrapText="1"/>
    </xf>
    <xf numFmtId="0" fontId="0" fillId="0" borderId="6" xfId="0" applyBorder="1" applyAlignment="1">
      <alignment horizontal="left" wrapText="1"/>
    </xf>
    <xf numFmtId="0" fontId="0" fillId="0" borderId="5" xfId="0" applyBorder="1" applyAlignment="1">
      <alignment horizontal="left" wrapText="1"/>
    </xf>
    <xf numFmtId="0" fontId="0" fillId="0" borderId="7" xfId="0" applyBorder="1" applyAlignment="1">
      <alignment horizontal="left"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3" xfId="0" applyFill="1" applyBorder="1" applyAlignment="1">
      <alignment horizontal="center"/>
    </xf>
    <xf numFmtId="0" fontId="0" fillId="2" borderId="14"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3" fillId="2" borderId="0" xfId="0" applyFont="1" applyFill="1" applyBorder="1" applyAlignment="1">
      <alignment horizontal="center"/>
    </xf>
    <xf numFmtId="0" fontId="3" fillId="2" borderId="12" xfId="0" applyFont="1" applyFill="1" applyBorder="1" applyAlignment="1">
      <alignment horizontal="center"/>
    </xf>
    <xf numFmtId="0" fontId="0" fillId="0" borderId="2" xfId="0" applyFill="1" applyBorder="1" applyAlignment="1">
      <alignment horizontal="left" wrapText="1"/>
    </xf>
    <xf numFmtId="0" fontId="0" fillId="0" borderId="15" xfId="0" applyFill="1" applyBorder="1" applyAlignment="1">
      <alignment horizontal="left" wrapText="1"/>
    </xf>
    <xf numFmtId="0" fontId="0" fillId="3" borderId="0" xfId="0" applyFill="1" applyAlignment="1">
      <alignment horizontal="center"/>
    </xf>
    <xf numFmtId="0" fontId="0" fillId="3" borderId="12" xfId="0" applyFill="1" applyBorder="1" applyAlignment="1">
      <alignment horizontal="center"/>
    </xf>
    <xf numFmtId="0" fontId="0" fillId="0" borderId="0" xfId="0" applyFill="1" applyAlignment="1">
      <alignment horizontal="center"/>
    </xf>
    <xf numFmtId="0" fontId="0" fillId="0" borderId="12" xfId="0" applyFill="1" applyBorder="1" applyAlignment="1">
      <alignment horizontal="center"/>
    </xf>
    <xf numFmtId="0" fontId="6" fillId="0" borderId="0" xfId="0" applyFont="1" applyAlignment="1">
      <alignment horizontal="center"/>
    </xf>
    <xf numFmtId="0" fontId="0" fillId="0" borderId="0" xfId="0" applyAlignment="1">
      <alignment horizontal="left" wrapText="1"/>
    </xf>
    <xf numFmtId="44" fontId="0" fillId="0" borderId="1" xfId="1" applyFont="1" applyFill="1" applyBorder="1" applyAlignment="1">
      <alignment horizontal="center"/>
    </xf>
    <xf numFmtId="0" fontId="0" fillId="0" borderId="3" xfId="0" applyBorder="1" applyAlignment="1">
      <alignment horizontal="center"/>
    </xf>
    <xf numFmtId="0" fontId="0" fillId="0" borderId="14"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762F-377A-4F10-A5AC-F330AD66C453}">
  <dimension ref="A1:I69"/>
  <sheetViews>
    <sheetView tabSelected="1" topLeftCell="A13" workbookViewId="0">
      <selection activeCell="G32" sqref="G32:G38"/>
    </sheetView>
  </sheetViews>
  <sheetFormatPr defaultRowHeight="15" x14ac:dyDescent="0.25"/>
  <cols>
    <col min="1" max="1" width="3.140625" customWidth="1"/>
    <col min="2" max="2" width="63.85546875" bestFit="1" customWidth="1"/>
    <col min="3" max="3" width="24.7109375" customWidth="1"/>
    <col min="4" max="4" width="17.7109375" style="12" customWidth="1"/>
    <col min="5" max="5" width="20.7109375" style="9" bestFit="1" customWidth="1"/>
    <col min="6" max="6" width="17.85546875" style="15" bestFit="1" customWidth="1"/>
    <col min="7" max="7" width="39.5703125" style="6" customWidth="1"/>
  </cols>
  <sheetData>
    <row r="1" spans="1:9" ht="23.25" x14ac:dyDescent="0.35">
      <c r="B1" s="86" t="s">
        <v>43</v>
      </c>
      <c r="C1" s="86"/>
      <c r="D1" s="86"/>
      <c r="E1" s="86"/>
      <c r="F1" s="86"/>
      <c r="G1" s="86"/>
    </row>
    <row r="2" spans="1:9" ht="65.25" customHeight="1" x14ac:dyDescent="0.25">
      <c r="B2" s="87" t="s">
        <v>73</v>
      </c>
      <c r="C2" s="87"/>
      <c r="D2" s="87"/>
      <c r="E2" s="87"/>
      <c r="F2" s="87"/>
      <c r="G2" s="87"/>
    </row>
    <row r="3" spans="1:9" x14ac:dyDescent="0.25">
      <c r="B3" s="1" t="s">
        <v>36</v>
      </c>
      <c r="C3" s="29"/>
      <c r="D3" s="88" t="s">
        <v>44</v>
      </c>
      <c r="E3" s="88"/>
    </row>
    <row r="4" spans="1:9" x14ac:dyDescent="0.25">
      <c r="B4" s="1" t="s">
        <v>37</v>
      </c>
      <c r="C4" s="29"/>
    </row>
    <row r="5" spans="1:9" ht="21" x14ac:dyDescent="0.35">
      <c r="A5" s="78" t="s">
        <v>46</v>
      </c>
      <c r="B5" s="78"/>
      <c r="C5" s="78"/>
      <c r="D5" s="78"/>
      <c r="E5" s="78"/>
      <c r="F5" s="78"/>
      <c r="G5" s="79"/>
    </row>
    <row r="6" spans="1:9" x14ac:dyDescent="0.25">
      <c r="A6" s="89"/>
      <c r="B6" s="90"/>
      <c r="C6" s="2" t="s">
        <v>69</v>
      </c>
      <c r="D6" s="26" t="s">
        <v>47</v>
      </c>
      <c r="E6" s="27" t="s">
        <v>48</v>
      </c>
      <c r="F6" s="46" t="s">
        <v>8</v>
      </c>
      <c r="G6" s="47"/>
    </row>
    <row r="7" spans="1:9" ht="29.25" customHeight="1" x14ac:dyDescent="0.25">
      <c r="A7" s="1">
        <v>1</v>
      </c>
      <c r="B7" s="1" t="s">
        <v>49</v>
      </c>
      <c r="C7" s="25">
        <v>25</v>
      </c>
      <c r="D7" s="11"/>
      <c r="E7" s="8"/>
      <c r="F7" s="46" t="s">
        <v>45</v>
      </c>
      <c r="G7" s="47"/>
    </row>
    <row r="8" spans="1:9" x14ac:dyDescent="0.25">
      <c r="A8" s="1">
        <v>2</v>
      </c>
      <c r="B8" s="1" t="s">
        <v>50</v>
      </c>
      <c r="C8" s="1"/>
      <c r="D8" s="11"/>
      <c r="E8" s="8"/>
      <c r="F8" s="46" t="s">
        <v>74</v>
      </c>
      <c r="G8" s="47"/>
    </row>
    <row r="9" spans="1:9" ht="29.25" customHeight="1" x14ac:dyDescent="0.25">
      <c r="A9" s="1">
        <v>3</v>
      </c>
      <c r="B9" s="1" t="s">
        <v>51</v>
      </c>
      <c r="C9" s="1"/>
      <c r="D9" s="11"/>
      <c r="E9" s="8"/>
      <c r="F9" s="46" t="s">
        <v>75</v>
      </c>
      <c r="G9" s="47"/>
    </row>
    <row r="10" spans="1:9" ht="44.25" customHeight="1" x14ac:dyDescent="0.25">
      <c r="A10" s="1">
        <v>4</v>
      </c>
      <c r="B10" s="2" t="s">
        <v>52</v>
      </c>
      <c r="C10" s="1"/>
      <c r="D10" s="11"/>
      <c r="E10" s="8"/>
      <c r="F10" s="48" t="s">
        <v>76</v>
      </c>
      <c r="G10" s="49"/>
      <c r="I10" s="7"/>
    </row>
    <row r="11" spans="1:9" ht="29.25" customHeight="1" x14ac:dyDescent="0.25">
      <c r="A11" s="1">
        <v>5</v>
      </c>
      <c r="B11" s="2" t="s">
        <v>53</v>
      </c>
      <c r="C11" s="1"/>
      <c r="D11" s="11"/>
      <c r="E11" s="8"/>
      <c r="F11" s="50"/>
      <c r="G11" s="51"/>
      <c r="I11" s="7"/>
    </row>
    <row r="12" spans="1:9" ht="58.5" customHeight="1" x14ac:dyDescent="0.25">
      <c r="A12" s="1">
        <v>6</v>
      </c>
      <c r="B12" s="1" t="s">
        <v>54</v>
      </c>
      <c r="C12" s="23"/>
      <c r="D12" s="21"/>
      <c r="E12" s="24"/>
      <c r="F12" s="46" t="s">
        <v>18</v>
      </c>
      <c r="G12" s="47"/>
    </row>
    <row r="13" spans="1:9" ht="30" customHeight="1" x14ac:dyDescent="0.25">
      <c r="A13" s="1">
        <v>7</v>
      </c>
      <c r="B13" s="1" t="s">
        <v>55</v>
      </c>
      <c r="C13" s="1"/>
      <c r="D13" s="11"/>
      <c r="E13" s="8"/>
      <c r="F13" s="46" t="s">
        <v>19</v>
      </c>
      <c r="G13" s="47"/>
    </row>
    <row r="14" spans="1:9" ht="45" customHeight="1" x14ac:dyDescent="0.25">
      <c r="A14" s="1">
        <v>8</v>
      </c>
      <c r="B14" s="1" t="s">
        <v>56</v>
      </c>
      <c r="C14" s="1"/>
      <c r="D14" s="11"/>
      <c r="E14" s="8"/>
      <c r="F14" s="46" t="s">
        <v>20</v>
      </c>
      <c r="G14" s="47"/>
    </row>
    <row r="15" spans="1:9" ht="30" customHeight="1" x14ac:dyDescent="0.25">
      <c r="A15" s="1">
        <v>9</v>
      </c>
      <c r="B15" s="4" t="s">
        <v>57</v>
      </c>
      <c r="C15" s="1"/>
      <c r="D15" s="11"/>
      <c r="E15" s="8"/>
      <c r="F15" s="46" t="s">
        <v>77</v>
      </c>
      <c r="G15" s="47"/>
    </row>
    <row r="16" spans="1:9" ht="4.5" customHeight="1" x14ac:dyDescent="0.25">
      <c r="A16" s="76"/>
      <c r="B16" s="76"/>
      <c r="C16" s="76"/>
      <c r="D16" s="76"/>
      <c r="E16" s="76"/>
      <c r="F16" s="76"/>
      <c r="G16" s="77"/>
    </row>
    <row r="17" spans="1:7" s="19" customFormat="1" ht="27.75" customHeight="1" x14ac:dyDescent="0.35">
      <c r="A17" s="78" t="s">
        <v>78</v>
      </c>
      <c r="B17" s="78"/>
      <c r="C17" s="78"/>
      <c r="D17" s="78"/>
      <c r="E17" s="78"/>
      <c r="F17" s="78"/>
      <c r="G17" s="79"/>
    </row>
    <row r="18" spans="1:7" ht="6" customHeight="1" x14ac:dyDescent="0.25">
      <c r="A18" s="82"/>
      <c r="B18" s="82"/>
      <c r="C18" s="82"/>
      <c r="D18" s="82"/>
      <c r="E18" s="82"/>
      <c r="F18" s="82"/>
      <c r="G18" s="83"/>
    </row>
    <row r="19" spans="1:7" s="19" customFormat="1" x14ac:dyDescent="0.25">
      <c r="A19" s="84"/>
      <c r="B19" s="84"/>
      <c r="C19" s="84"/>
      <c r="D19" s="84"/>
      <c r="E19" s="85"/>
      <c r="F19" s="28" t="s">
        <v>68</v>
      </c>
      <c r="G19" s="22"/>
    </row>
    <row r="20" spans="1:7" x14ac:dyDescent="0.25">
      <c r="A20" s="1">
        <v>10</v>
      </c>
      <c r="B20" s="2" t="s">
        <v>79</v>
      </c>
      <c r="C20" s="67"/>
      <c r="D20" s="68"/>
      <c r="E20" s="69"/>
      <c r="F20" s="30"/>
      <c r="G20" s="64" t="s">
        <v>80</v>
      </c>
    </row>
    <row r="21" spans="1:7" ht="30" x14ac:dyDescent="0.25">
      <c r="A21" s="1">
        <v>11</v>
      </c>
      <c r="B21" s="2" t="s">
        <v>81</v>
      </c>
      <c r="C21" s="70"/>
      <c r="D21" s="71"/>
      <c r="E21" s="72"/>
      <c r="F21" s="30"/>
      <c r="G21" s="65"/>
    </row>
    <row r="22" spans="1:7" ht="30" customHeight="1" x14ac:dyDescent="0.25">
      <c r="A22" s="1">
        <v>12</v>
      </c>
      <c r="B22" s="2" t="s">
        <v>82</v>
      </c>
      <c r="C22" s="70"/>
      <c r="D22" s="71"/>
      <c r="E22" s="72"/>
      <c r="F22" s="30"/>
      <c r="G22" s="66"/>
    </row>
    <row r="23" spans="1:7" ht="75" x14ac:dyDescent="0.25">
      <c r="A23" s="1">
        <v>13</v>
      </c>
      <c r="B23" s="2" t="s">
        <v>1</v>
      </c>
      <c r="C23" s="70"/>
      <c r="D23" s="71"/>
      <c r="E23" s="72"/>
      <c r="F23" s="30"/>
      <c r="G23" s="5" t="s">
        <v>23</v>
      </c>
    </row>
    <row r="24" spans="1:7" ht="45" x14ac:dyDescent="0.25">
      <c r="A24" s="1">
        <v>14</v>
      </c>
      <c r="B24" s="2" t="s">
        <v>58</v>
      </c>
      <c r="C24" s="70"/>
      <c r="D24" s="71"/>
      <c r="E24" s="72"/>
      <c r="F24" s="30"/>
      <c r="G24" s="5" t="s">
        <v>59</v>
      </c>
    </row>
    <row r="25" spans="1:7" ht="30" x14ac:dyDescent="0.25">
      <c r="A25" s="1">
        <v>15</v>
      </c>
      <c r="B25" s="2" t="s">
        <v>60</v>
      </c>
      <c r="C25" s="73"/>
      <c r="D25" s="74"/>
      <c r="E25" s="75"/>
      <c r="F25" s="30"/>
      <c r="G25" s="5" t="s">
        <v>61</v>
      </c>
    </row>
    <row r="26" spans="1:7" ht="30" x14ac:dyDescent="0.25">
      <c r="B26" s="20"/>
      <c r="C26" s="2" t="s">
        <v>5</v>
      </c>
      <c r="D26" s="11" t="s">
        <v>6</v>
      </c>
      <c r="E26" s="8" t="s">
        <v>7</v>
      </c>
      <c r="F26" s="14" t="s">
        <v>4</v>
      </c>
      <c r="G26" s="5" t="s">
        <v>8</v>
      </c>
    </row>
    <row r="27" spans="1:7" ht="29.25" customHeight="1" x14ac:dyDescent="0.25">
      <c r="B27" s="80" t="s">
        <v>83</v>
      </c>
      <c r="C27" s="80"/>
      <c r="D27" s="80"/>
      <c r="E27" s="80"/>
      <c r="F27" s="80"/>
      <c r="G27" s="81"/>
    </row>
    <row r="28" spans="1:7" x14ac:dyDescent="0.25">
      <c r="A28">
        <v>16</v>
      </c>
      <c r="B28" s="1" t="s">
        <v>22</v>
      </c>
      <c r="C28" s="29"/>
      <c r="D28" s="31">
        <v>0</v>
      </c>
      <c r="E28" s="32">
        <f>C4</f>
        <v>0</v>
      </c>
      <c r="F28" s="33">
        <f>C28*D28*E28</f>
        <v>0</v>
      </c>
      <c r="G28" s="64" t="s">
        <v>41</v>
      </c>
    </row>
    <row r="29" spans="1:7" x14ac:dyDescent="0.25">
      <c r="A29">
        <v>17</v>
      </c>
      <c r="B29" s="1" t="s">
        <v>21</v>
      </c>
      <c r="C29" s="29"/>
      <c r="D29" s="31">
        <v>0</v>
      </c>
      <c r="E29" s="32">
        <f>C4</f>
        <v>0</v>
      </c>
      <c r="F29" s="33">
        <f>C29*D29*E29</f>
        <v>0</v>
      </c>
      <c r="G29" s="65"/>
    </row>
    <row r="30" spans="1:7" x14ac:dyDescent="0.25">
      <c r="A30">
        <v>18</v>
      </c>
      <c r="B30" s="1" t="s">
        <v>84</v>
      </c>
      <c r="C30" s="29"/>
      <c r="D30" s="31">
        <v>0</v>
      </c>
      <c r="E30" s="32">
        <f>C4</f>
        <v>0</v>
      </c>
      <c r="F30" s="33">
        <f>C30*D30*E30</f>
        <v>0</v>
      </c>
      <c r="G30" s="65"/>
    </row>
    <row r="31" spans="1:7" x14ac:dyDescent="0.25">
      <c r="A31">
        <v>19</v>
      </c>
      <c r="B31" s="1" t="s">
        <v>0</v>
      </c>
      <c r="C31" s="29"/>
      <c r="D31" s="31">
        <v>0</v>
      </c>
      <c r="E31" s="32">
        <f>C4</f>
        <v>0</v>
      </c>
      <c r="F31" s="33">
        <f>C31*D31*E31</f>
        <v>0</v>
      </c>
      <c r="G31" s="66"/>
    </row>
    <row r="32" spans="1:7" x14ac:dyDescent="0.25">
      <c r="A32">
        <v>20</v>
      </c>
      <c r="B32" s="1" t="s">
        <v>62</v>
      </c>
      <c r="C32" s="29"/>
      <c r="D32" s="31">
        <v>0</v>
      </c>
      <c r="E32" s="32">
        <f>C4</f>
        <v>0</v>
      </c>
      <c r="F32" s="33">
        <f t="shared" ref="F32:F38" si="0">C32*D32*E32</f>
        <v>0</v>
      </c>
      <c r="G32" s="38" t="s">
        <v>88</v>
      </c>
    </row>
    <row r="33" spans="1:7" x14ac:dyDescent="0.25">
      <c r="A33">
        <v>21</v>
      </c>
      <c r="B33" s="1" t="s">
        <v>63</v>
      </c>
      <c r="C33" s="29"/>
      <c r="D33" s="31">
        <v>0</v>
      </c>
      <c r="E33" s="32">
        <f>C4</f>
        <v>0</v>
      </c>
      <c r="F33" s="33">
        <f t="shared" si="0"/>
        <v>0</v>
      </c>
      <c r="G33" s="39"/>
    </row>
    <row r="34" spans="1:7" x14ac:dyDescent="0.25">
      <c r="A34">
        <v>22</v>
      </c>
      <c r="B34" s="1" t="s">
        <v>64</v>
      </c>
      <c r="C34" s="29"/>
      <c r="D34" s="31">
        <v>0</v>
      </c>
      <c r="E34" s="32">
        <f>C4</f>
        <v>0</v>
      </c>
      <c r="F34" s="33">
        <f t="shared" si="0"/>
        <v>0</v>
      </c>
      <c r="G34" s="39"/>
    </row>
    <row r="35" spans="1:7" x14ac:dyDescent="0.25">
      <c r="A35">
        <v>23</v>
      </c>
      <c r="B35" s="2" t="s">
        <v>65</v>
      </c>
      <c r="C35" s="29"/>
      <c r="D35" s="31">
        <v>0</v>
      </c>
      <c r="E35" s="32">
        <f>C4</f>
        <v>0</v>
      </c>
      <c r="F35" s="33">
        <f t="shared" si="0"/>
        <v>0</v>
      </c>
      <c r="G35" s="39"/>
    </row>
    <row r="36" spans="1:7" x14ac:dyDescent="0.25">
      <c r="A36">
        <v>24</v>
      </c>
      <c r="B36" s="2" t="s">
        <v>66</v>
      </c>
      <c r="C36" s="29"/>
      <c r="D36" s="31">
        <v>0</v>
      </c>
      <c r="E36" s="32">
        <f>C4</f>
        <v>0</v>
      </c>
      <c r="F36" s="33">
        <f t="shared" si="0"/>
        <v>0</v>
      </c>
      <c r="G36" s="39"/>
    </row>
    <row r="37" spans="1:7" x14ac:dyDescent="0.25">
      <c r="A37">
        <v>25</v>
      </c>
      <c r="B37" s="1" t="s">
        <v>67</v>
      </c>
      <c r="C37" s="29"/>
      <c r="D37" s="31">
        <v>0</v>
      </c>
      <c r="E37" s="32">
        <f>C4</f>
        <v>0</v>
      </c>
      <c r="F37" s="33">
        <f t="shared" si="0"/>
        <v>0</v>
      </c>
      <c r="G37" s="39"/>
    </row>
    <row r="38" spans="1:7" x14ac:dyDescent="0.25">
      <c r="A38">
        <v>26</v>
      </c>
      <c r="B38" s="1" t="s">
        <v>71</v>
      </c>
      <c r="C38" s="29"/>
      <c r="D38" s="31">
        <v>0</v>
      </c>
      <c r="E38" s="32">
        <f>C4</f>
        <v>0</v>
      </c>
      <c r="F38" s="33">
        <f t="shared" si="0"/>
        <v>0</v>
      </c>
      <c r="G38" s="40"/>
    </row>
    <row r="39" spans="1:7" ht="60" x14ac:dyDescent="0.25">
      <c r="A39">
        <v>27</v>
      </c>
      <c r="B39" s="2" t="s">
        <v>85</v>
      </c>
      <c r="C39" s="29"/>
      <c r="D39" s="31">
        <v>0</v>
      </c>
      <c r="E39" s="32">
        <f>C4</f>
        <v>0</v>
      </c>
      <c r="F39" s="33">
        <f>C39*D39*E39</f>
        <v>0</v>
      </c>
      <c r="G39" s="5" t="s">
        <v>86</v>
      </c>
    </row>
    <row r="40" spans="1:7" ht="120" x14ac:dyDescent="0.25">
      <c r="A40">
        <v>28</v>
      </c>
      <c r="B40" s="2" t="s">
        <v>34</v>
      </c>
      <c r="C40" s="29"/>
      <c r="D40" s="31">
        <v>0</v>
      </c>
      <c r="E40" s="32">
        <f>C4</f>
        <v>0</v>
      </c>
      <c r="F40" s="33">
        <f>C40*D40*E40</f>
        <v>0</v>
      </c>
      <c r="G40" s="5" t="s">
        <v>35</v>
      </c>
    </row>
    <row r="41" spans="1:7" x14ac:dyDescent="0.25">
      <c r="E41" s="8" t="s">
        <v>26</v>
      </c>
      <c r="F41" s="33">
        <f>SUM(F20:F40)</f>
        <v>0</v>
      </c>
      <c r="G41" s="5"/>
    </row>
    <row r="42" spans="1:7" ht="6.75" customHeight="1" x14ac:dyDescent="0.25">
      <c r="G42" s="5"/>
    </row>
    <row r="43" spans="1:7" ht="21" x14ac:dyDescent="0.35">
      <c r="B43" s="61" t="s">
        <v>2</v>
      </c>
      <c r="C43" s="62"/>
      <c r="D43" s="62"/>
      <c r="E43" s="62"/>
      <c r="F43" s="63"/>
      <c r="G43" s="5"/>
    </row>
    <row r="44" spans="1:7" ht="31.5" x14ac:dyDescent="0.35">
      <c r="B44" s="3"/>
      <c r="C44" s="2" t="s">
        <v>5</v>
      </c>
      <c r="D44" s="13" t="s">
        <v>13</v>
      </c>
      <c r="E44" s="10" t="s">
        <v>7</v>
      </c>
      <c r="F44" s="16" t="s">
        <v>17</v>
      </c>
      <c r="G44" s="5"/>
    </row>
    <row r="45" spans="1:7" x14ac:dyDescent="0.25">
      <c r="B45" s="2" t="s">
        <v>3</v>
      </c>
      <c r="C45" s="41"/>
      <c r="D45" s="42"/>
      <c r="E45" s="43"/>
      <c r="F45" s="30"/>
      <c r="G45" s="5" t="s">
        <v>24</v>
      </c>
    </row>
    <row r="46" spans="1:7" ht="15.75" customHeight="1" x14ac:dyDescent="0.25">
      <c r="B46" s="2" t="s">
        <v>9</v>
      </c>
      <c r="C46" s="29"/>
      <c r="D46" s="31">
        <f>D15</f>
        <v>0</v>
      </c>
      <c r="E46" s="32">
        <f>C4</f>
        <v>0</v>
      </c>
      <c r="F46" s="33">
        <f t="shared" ref="F46" si="1">C46*D46*E46</f>
        <v>0</v>
      </c>
      <c r="G46" s="5" t="s">
        <v>70</v>
      </c>
    </row>
    <row r="47" spans="1:7" ht="30" x14ac:dyDescent="0.25">
      <c r="B47" s="2" t="s">
        <v>10</v>
      </c>
      <c r="C47" s="34">
        <f>C38</f>
        <v>0</v>
      </c>
      <c r="D47" s="35">
        <f>D38</f>
        <v>0</v>
      </c>
      <c r="E47" s="32">
        <f>E38</f>
        <v>0</v>
      </c>
      <c r="F47" s="35">
        <f>F38</f>
        <v>0</v>
      </c>
      <c r="G47" s="5" t="s">
        <v>87</v>
      </c>
    </row>
    <row r="48" spans="1:7" x14ac:dyDescent="0.25">
      <c r="B48" s="2"/>
      <c r="C48" s="1"/>
      <c r="D48" s="11"/>
      <c r="E48" s="8" t="s">
        <v>28</v>
      </c>
      <c r="F48" s="33">
        <f>SUM(F45:F47)</f>
        <v>0</v>
      </c>
      <c r="G48" s="5"/>
    </row>
    <row r="49" spans="2:7" ht="46.5" x14ac:dyDescent="0.35">
      <c r="B49" s="3"/>
      <c r="C49" s="2" t="s">
        <v>14</v>
      </c>
      <c r="D49" s="13" t="s">
        <v>15</v>
      </c>
      <c r="E49" s="10" t="s">
        <v>7</v>
      </c>
      <c r="F49" s="16" t="s">
        <v>16</v>
      </c>
      <c r="G49" s="5"/>
    </row>
    <row r="50" spans="2:7" ht="30" x14ac:dyDescent="0.25">
      <c r="B50" s="1" t="s">
        <v>11</v>
      </c>
      <c r="C50" s="29"/>
      <c r="D50" s="36">
        <v>1</v>
      </c>
      <c r="E50" s="32">
        <f>C4</f>
        <v>0</v>
      </c>
      <c r="F50" s="33">
        <f t="shared" ref="F50:F51" si="2">C50*D50*E50</f>
        <v>0</v>
      </c>
      <c r="G50" s="5" t="s">
        <v>30</v>
      </c>
    </row>
    <row r="51" spans="2:7" ht="30" x14ac:dyDescent="0.25">
      <c r="B51" s="1" t="s">
        <v>12</v>
      </c>
      <c r="C51" s="29"/>
      <c r="D51" s="36">
        <v>0.6</v>
      </c>
      <c r="E51" s="32">
        <f>C4</f>
        <v>0</v>
      </c>
      <c r="F51" s="33">
        <f t="shared" si="2"/>
        <v>0</v>
      </c>
      <c r="G51" s="5" t="s">
        <v>31</v>
      </c>
    </row>
    <row r="52" spans="2:7" ht="30" x14ac:dyDescent="0.25">
      <c r="B52" s="1"/>
      <c r="C52" s="1"/>
      <c r="D52" s="11"/>
      <c r="E52" s="10" t="s">
        <v>29</v>
      </c>
      <c r="F52" s="33">
        <f>SUM(F50:F51)</f>
        <v>0</v>
      </c>
      <c r="G52" s="5"/>
    </row>
    <row r="53" spans="2:7" x14ac:dyDescent="0.25">
      <c r="B53" s="1"/>
      <c r="C53" s="1"/>
      <c r="D53" s="11"/>
      <c r="E53" s="8"/>
      <c r="F53" s="14"/>
      <c r="G53" s="5"/>
    </row>
    <row r="54" spans="2:7" x14ac:dyDescent="0.25">
      <c r="B54" s="1"/>
      <c r="C54" s="1"/>
      <c r="D54" s="11"/>
      <c r="E54" s="8" t="s">
        <v>32</v>
      </c>
      <c r="F54" s="37">
        <f>F52+F48</f>
        <v>0</v>
      </c>
      <c r="G54" s="5"/>
    </row>
    <row r="55" spans="2:7" ht="18.75" customHeight="1" x14ac:dyDescent="0.3">
      <c r="B55" s="44" t="s">
        <v>25</v>
      </c>
      <c r="C55" s="45"/>
      <c r="D55" s="52" t="s">
        <v>42</v>
      </c>
      <c r="E55" s="53"/>
      <c r="F55" s="53"/>
      <c r="G55" s="54"/>
    </row>
    <row r="56" spans="2:7" x14ac:dyDescent="0.25">
      <c r="B56" s="1"/>
      <c r="C56" s="1"/>
      <c r="D56" s="55"/>
      <c r="E56" s="56"/>
      <c r="F56" s="56"/>
      <c r="G56" s="57"/>
    </row>
    <row r="57" spans="2:7" x14ac:dyDescent="0.25">
      <c r="B57" s="1" t="s">
        <v>27</v>
      </c>
      <c r="C57" s="35">
        <f>F41</f>
        <v>0</v>
      </c>
      <c r="D57" s="55"/>
      <c r="E57" s="56"/>
      <c r="F57" s="56"/>
      <c r="G57" s="57"/>
    </row>
    <row r="58" spans="2:7" x14ac:dyDescent="0.25">
      <c r="B58" s="1" t="s">
        <v>33</v>
      </c>
      <c r="C58" s="35">
        <f>F54</f>
        <v>0</v>
      </c>
      <c r="D58" s="55"/>
      <c r="E58" s="56"/>
      <c r="F58" s="56"/>
      <c r="G58" s="57"/>
    </row>
    <row r="59" spans="2:7" x14ac:dyDescent="0.25">
      <c r="B59" s="1" t="s">
        <v>72</v>
      </c>
      <c r="C59" s="35">
        <f>SUM(C57-C58)</f>
        <v>0</v>
      </c>
      <c r="D59" s="55"/>
      <c r="E59" s="56"/>
      <c r="F59" s="56"/>
      <c r="G59" s="57"/>
    </row>
    <row r="60" spans="2:7" x14ac:dyDescent="0.25">
      <c r="B60" s="1"/>
      <c r="C60" s="1"/>
      <c r="D60" s="55"/>
      <c r="E60" s="56"/>
      <c r="F60" s="56"/>
      <c r="G60" s="57"/>
    </row>
    <row r="61" spans="2:7" x14ac:dyDescent="0.25">
      <c r="B61" s="1" t="s">
        <v>36</v>
      </c>
      <c r="C61" s="34">
        <f>C3</f>
        <v>0</v>
      </c>
      <c r="D61" s="55"/>
      <c r="E61" s="56"/>
      <c r="F61" s="56"/>
      <c r="G61" s="57"/>
    </row>
    <row r="62" spans="2:7" x14ac:dyDescent="0.25">
      <c r="B62" s="1" t="s">
        <v>37</v>
      </c>
      <c r="C62" s="34">
        <f>C4</f>
        <v>0</v>
      </c>
      <c r="D62" s="55"/>
      <c r="E62" s="56"/>
      <c r="F62" s="56"/>
      <c r="G62" s="57"/>
    </row>
    <row r="63" spans="2:7" x14ac:dyDescent="0.25">
      <c r="B63" s="1"/>
      <c r="C63" s="1"/>
      <c r="D63" s="55"/>
      <c r="E63" s="56"/>
      <c r="F63" s="56"/>
      <c r="G63" s="57"/>
    </row>
    <row r="64" spans="2:7" x14ac:dyDescent="0.25">
      <c r="B64" s="1" t="s">
        <v>38</v>
      </c>
      <c r="C64" s="37" t="e">
        <f>C59/C62</f>
        <v>#DIV/0!</v>
      </c>
      <c r="D64" s="55"/>
      <c r="E64" s="56"/>
      <c r="F64" s="56"/>
      <c r="G64" s="57"/>
    </row>
    <row r="65" spans="2:7" x14ac:dyDescent="0.25">
      <c r="B65" s="1" t="s">
        <v>39</v>
      </c>
      <c r="C65" s="37" t="e">
        <f>C59/C62/2</f>
        <v>#DIV/0!</v>
      </c>
      <c r="D65" s="55"/>
      <c r="E65" s="56"/>
      <c r="F65" s="56"/>
      <c r="G65" s="57"/>
    </row>
    <row r="66" spans="2:7" x14ac:dyDescent="0.25">
      <c r="B66" s="1" t="s">
        <v>40</v>
      </c>
      <c r="C66" s="37" t="e">
        <f>C59/(C61*C62)</f>
        <v>#DIV/0!</v>
      </c>
      <c r="D66" s="55"/>
      <c r="E66" s="56"/>
      <c r="F66" s="56"/>
      <c r="G66" s="57"/>
    </row>
    <row r="67" spans="2:7" x14ac:dyDescent="0.25">
      <c r="B67" s="1"/>
      <c r="C67" s="1"/>
      <c r="D67" s="58"/>
      <c r="E67" s="59"/>
      <c r="F67" s="59"/>
      <c r="G67" s="60"/>
    </row>
    <row r="68" spans="2:7" x14ac:dyDescent="0.25">
      <c r="B68" s="17"/>
    </row>
    <row r="69" spans="2:7" x14ac:dyDescent="0.25">
      <c r="B69" s="18"/>
    </row>
  </sheetData>
  <mergeCells count="27">
    <mergeCell ref="B1:G1"/>
    <mergeCell ref="B2:G2"/>
    <mergeCell ref="F6:G6"/>
    <mergeCell ref="D3:E3"/>
    <mergeCell ref="A6:B6"/>
    <mergeCell ref="A16:G16"/>
    <mergeCell ref="A17:G17"/>
    <mergeCell ref="A5:G5"/>
    <mergeCell ref="B27:G27"/>
    <mergeCell ref="A18:G18"/>
    <mergeCell ref="A19:E19"/>
    <mergeCell ref="G32:G38"/>
    <mergeCell ref="C45:E45"/>
    <mergeCell ref="B55:C55"/>
    <mergeCell ref="F7:G7"/>
    <mergeCell ref="F8:G8"/>
    <mergeCell ref="F9:G9"/>
    <mergeCell ref="F12:G12"/>
    <mergeCell ref="F13:G13"/>
    <mergeCell ref="F14:G14"/>
    <mergeCell ref="F15:G15"/>
    <mergeCell ref="F10:G11"/>
    <mergeCell ref="D55:G67"/>
    <mergeCell ref="B43:F43"/>
    <mergeCell ref="G28:G31"/>
    <mergeCell ref="G20:G22"/>
    <mergeCell ref="C20:E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Schroeder</dc:creator>
  <cp:lastModifiedBy>Randall Cox</cp:lastModifiedBy>
  <dcterms:created xsi:type="dcterms:W3CDTF">2019-01-24T02:50:25Z</dcterms:created>
  <dcterms:modified xsi:type="dcterms:W3CDTF">2019-06-25T13:38:37Z</dcterms:modified>
</cp:coreProperties>
</file>